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14595" windowHeight="12165"/>
  </bookViews>
  <sheets>
    <sheet name="EAEPE_COG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E13" i="1" l="1"/>
  <c r="H80" i="1" l="1"/>
  <c r="H77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E61" i="1" s="1"/>
  <c r="H61" i="1" s="1"/>
  <c r="C61" i="1"/>
  <c r="G69" i="1"/>
  <c r="F69" i="1"/>
  <c r="D69" i="1"/>
  <c r="C69" i="1"/>
  <c r="G73" i="1"/>
  <c r="F73" i="1"/>
  <c r="D73" i="1"/>
  <c r="C73" i="1"/>
  <c r="E73" i="1" s="1"/>
  <c r="H73" i="1" s="1"/>
  <c r="G9" i="1"/>
  <c r="F9" i="1"/>
  <c r="D9" i="1"/>
  <c r="E79" i="1"/>
  <c r="H79" i="1" s="1"/>
  <c r="E78" i="1"/>
  <c r="H78" i="1" s="1"/>
  <c r="E77" i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27" i="1" l="1"/>
  <c r="H27" i="1" s="1"/>
  <c r="E17" i="1"/>
  <c r="H17" i="1" s="1"/>
  <c r="D81" i="1"/>
  <c r="F81" i="1"/>
  <c r="G81" i="1"/>
  <c r="E69" i="1"/>
  <c r="H69" i="1" s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<sst xmlns="http://schemas.openxmlformats.org/spreadsheetml/2006/main" count="92" uniqueCount="92">
  <si>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</si>
  <si>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</si>
  <si>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</si>
  <si>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</si>
  <si>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</si>
  <si>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</si>
  <si>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</si>
  <si>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</si>
  <si>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</si>
  <si>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</si>
  <si>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</si>
  <si>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</si>
  <si>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</si>
  <si>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</si>
  <si>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</si>
  <si>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</si>
  <si>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</si>
  <si>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</si>
  <si>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</si>
  <si>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</si>
  <si>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</si>
  <si>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</si>
  <si>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</si>
  <si>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</si>
  <si>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</si>
  <si>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</si>
  <si>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</si>
  <si>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</si>
  <si>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</si>
  <si>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</si>
  <si>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</si>
  <si>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</si>
  <si>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</si>
  <si>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</si>
  <si>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</si>
  <si>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</si>
  <si>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</si>
  <si>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</si>
  <si>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</si>
  <si>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</si>
  <si>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</si>
  <si>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</si>
  <si>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</si>
  <si>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</si>
  <si>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</si>
  <si>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</si>
  <si>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</si>
  <si>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</si>
  <si>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</si>
  <si>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</si>
  <si>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</si>
  <si>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</si>
  <si>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</si>
  <si>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</si>
  <si>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</si>
  <si>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</si>
  <si>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</si>
  <si>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</si>
  <si>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</si>
  <si>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</si>
  <si>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</si>
  <si>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</si>
  <si>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</si>
  <si>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</si>
  <si>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</si>
  <si>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</si>
  <si>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</si>
  <si>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</si>
  <si>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</si>
  <si>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</si>
  <si>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</si>
  <si>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</si>
  <si>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</si>
  <si>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</si>
  <si>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</si>
  <si>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</si>
  <si>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</si>
  <si>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</si>
  <si>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</si>
  <si>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</si>
  <si>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</si>
  <si>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</si>
  <si>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</si>
  <si>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</si>
  <si>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</si>
  <si>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</si>
  <si>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UNIVERSIDAD TECNOLOGICA PASO DEL NORTE</t>
  </si>
  <si>
    <t>Del 01 de enero al 31 de diciembre de 2024</t>
  </si>
  <si>
    <t>DR. ULISES MARTINEZ CONTRERAS</t>
  </si>
  <si>
    <t>MTRO. GABRIEL MUÑOZ SAPIEN</t>
  </si>
  <si>
    <t>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</si>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</sst>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A78" zoomScale="110" zoomScaleNormal="110" workbookViewId="0">
      <selection activeCell="B2" sqref="B2:H8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8" t="s">
        <v>86</v>
      </c>
      <c r="C2" s="29"/>
      <c r="D2" s="29"/>
      <c r="E2" s="29"/>
      <c r="F2" s="29"/>
      <c r="G2" s="29"/>
      <c r="H2" s="30"/>
    </row>
    <row r="3" spans="2:9" x14ac:dyDescent="0.2">
      <c r="B3" s="31" t="s">
        <v>1</v>
      </c>
      <c r="C3" s="32"/>
      <c r="D3" s="32"/>
      <c r="E3" s="32"/>
      <c r="F3" s="32"/>
      <c r="G3" s="32"/>
      <c r="H3" s="33"/>
    </row>
    <row r="4" spans="2:9" x14ac:dyDescent="0.2">
      <c r="B4" s="31" t="s">
        <v>2</v>
      </c>
      <c r="C4" s="32"/>
      <c r="D4" s="32"/>
      <c r="E4" s="32"/>
      <c r="F4" s="32"/>
      <c r="G4" s="32"/>
      <c r="H4" s="33"/>
    </row>
    <row r="5" spans="2:9" ht="12.6" customHeight="1" thickBot="1" x14ac:dyDescent="0.25">
      <c r="B5" s="34" t="s">
        <v>87</v>
      </c>
      <c r="C5" s="35"/>
      <c r="D5" s="35"/>
      <c r="E5" s="35"/>
      <c r="F5" s="35"/>
      <c r="G5" s="35"/>
      <c r="H5" s="36"/>
    </row>
    <row r="6" spans="2:9" ht="12.75" thickBot="1" x14ac:dyDescent="0.25">
      <c r="B6" s="37" t="s">
        <v>3</v>
      </c>
      <c r="C6" s="40" t="s">
        <v>4</v>
      </c>
      <c r="D6" s="41"/>
      <c r="E6" s="41"/>
      <c r="F6" s="41"/>
      <c r="G6" s="42"/>
      <c r="H6" s="43" t="s">
        <v>5</v>
      </c>
    </row>
    <row r="7" spans="2:9" ht="24.75" thickBot="1" x14ac:dyDescent="0.25">
      <c r="B7" s="38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4"/>
    </row>
    <row r="8" spans="2:9" ht="15.75" customHeight="1" thickBot="1" x14ac:dyDescent="0.25">
      <c r="B8" s="39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31630851.02</v>
      </c>
      <c r="D9" s="16">
        <f>SUM(D10:D16)</f>
        <v>273260.1999999999</v>
      </c>
      <c r="E9" s="16">
        <f t="shared" ref="E9:E26" si="0">C9+D9</f>
        <v>31904111.219999999</v>
      </c>
      <c r="F9" s="16">
        <f>SUM(F10:F16)</f>
        <v>31904111.220000003</v>
      </c>
      <c r="G9" s="16">
        <f>SUM(G10:G16)</f>
        <v>31904111.220000003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24853005.75</v>
      </c>
      <c r="D10" s="13">
        <v>-2489104.2000000002</v>
      </c>
      <c r="E10" s="18">
        <f t="shared" si="0"/>
        <v>22363901.550000001</v>
      </c>
      <c r="F10" s="12">
        <v>22363901.550000001</v>
      </c>
      <c r="G10" s="12">
        <v>22363901.550000001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3270596.42</v>
      </c>
      <c r="D13" s="13">
        <v>409681.54</v>
      </c>
      <c r="E13" s="18">
        <f>C13+D13</f>
        <v>3680277.96</v>
      </c>
      <c r="F13" s="12">
        <v>3680277.96</v>
      </c>
      <c r="G13" s="12">
        <v>3680277.96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1793197.65</v>
      </c>
      <c r="D14" s="13">
        <v>2377189.06</v>
      </c>
      <c r="E14" s="18">
        <f t="shared" si="0"/>
        <v>4170386.71</v>
      </c>
      <c r="F14" s="12">
        <v>4170386.71</v>
      </c>
      <c r="G14" s="12">
        <v>4170386.71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1714051.2</v>
      </c>
      <c r="D15" s="13">
        <v>-24506.2</v>
      </c>
      <c r="E15" s="18">
        <f t="shared" si="0"/>
        <v>1689545</v>
      </c>
      <c r="F15" s="12">
        <v>1689545</v>
      </c>
      <c r="G15" s="12">
        <v>1689545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1641303.15</v>
      </c>
      <c r="D17" s="16">
        <f>SUM(D18:D26)</f>
        <v>506347.78</v>
      </c>
      <c r="E17" s="16">
        <f t="shared" si="0"/>
        <v>2147650.9299999997</v>
      </c>
      <c r="F17" s="16">
        <f>SUM(F18:F26)</f>
        <v>1441678.5799999998</v>
      </c>
      <c r="G17" s="16">
        <f>SUM(G18:G26)</f>
        <v>1515811.0299999998</v>
      </c>
      <c r="H17" s="16">
        <f t="shared" si="1"/>
        <v>705972.34999999986</v>
      </c>
    </row>
    <row r="18" spans="2:8" ht="24" x14ac:dyDescent="0.2">
      <c r="B18" s="9" t="s">
        <v>22</v>
      </c>
      <c r="C18" s="12">
        <v>712471.61</v>
      </c>
      <c r="D18" s="13">
        <v>380000</v>
      </c>
      <c r="E18" s="18">
        <f t="shared" si="0"/>
        <v>1092471.6099999999</v>
      </c>
      <c r="F18" s="12">
        <v>533645.47</v>
      </c>
      <c r="G18" s="12">
        <f>533645.47+74132.45</f>
        <v>607777.91999999993</v>
      </c>
      <c r="H18" s="20">
        <f t="shared" si="1"/>
        <v>558826.1399999999</v>
      </c>
    </row>
    <row r="19" spans="2:8" ht="12" customHeight="1" x14ac:dyDescent="0.2">
      <c r="B19" s="9" t="s">
        <v>23</v>
      </c>
      <c r="C19" s="12">
        <v>206027.01</v>
      </c>
      <c r="D19" s="13">
        <v>182232.29</v>
      </c>
      <c r="E19" s="18">
        <f t="shared" si="0"/>
        <v>388259.30000000005</v>
      </c>
      <c r="F19" s="12">
        <v>388259.3</v>
      </c>
      <c r="G19" s="12">
        <v>388259.3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204030.63</v>
      </c>
      <c r="D21" s="13">
        <v>0</v>
      </c>
      <c r="E21" s="18">
        <f t="shared" si="0"/>
        <v>204030.63</v>
      </c>
      <c r="F21" s="12">
        <v>56884.42</v>
      </c>
      <c r="G21" s="12">
        <v>56884.42</v>
      </c>
      <c r="H21" s="20">
        <f t="shared" si="1"/>
        <v>147146.21000000002</v>
      </c>
    </row>
    <row r="22" spans="2:8" ht="12" customHeight="1" x14ac:dyDescent="0.2">
      <c r="B22" s="9" t="s">
        <v>26</v>
      </c>
      <c r="C22" s="12">
        <v>23574.71</v>
      </c>
      <c r="D22" s="13">
        <v>-7658.09</v>
      </c>
      <c r="E22" s="18">
        <f t="shared" si="0"/>
        <v>15916.619999999999</v>
      </c>
      <c r="F22" s="12">
        <v>15916.62</v>
      </c>
      <c r="G22" s="12">
        <v>15916.62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82436.47</v>
      </c>
      <c r="D23" s="13">
        <v>25716.94</v>
      </c>
      <c r="E23" s="18">
        <f t="shared" si="0"/>
        <v>108153.41</v>
      </c>
      <c r="F23" s="12">
        <v>108153.41</v>
      </c>
      <c r="G23" s="12">
        <v>108153.41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235906.54</v>
      </c>
      <c r="D24" s="13">
        <v>57807.67</v>
      </c>
      <c r="E24" s="18">
        <f t="shared" si="0"/>
        <v>293714.21000000002</v>
      </c>
      <c r="F24" s="12">
        <v>293714.21000000002</v>
      </c>
      <c r="G24" s="12">
        <v>293714.21000000002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176856.18</v>
      </c>
      <c r="D26" s="13">
        <v>-131751.03</v>
      </c>
      <c r="E26" s="18">
        <f t="shared" si="0"/>
        <v>45105.149999999994</v>
      </c>
      <c r="F26" s="12">
        <v>45105.15</v>
      </c>
      <c r="G26" s="12">
        <v>45105.15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8180004.1199999992</v>
      </c>
      <c r="D27" s="16">
        <f>SUM(D28:D36)</f>
        <v>1108100.9499999997</v>
      </c>
      <c r="E27" s="16">
        <f>D27+C27</f>
        <v>9288105.0699999984</v>
      </c>
      <c r="F27" s="16">
        <f>SUM(F28:F36)</f>
        <v>8250023.8199999994</v>
      </c>
      <c r="G27" s="16">
        <f>SUM(G28:G36)</f>
        <v>8250023.8199999994</v>
      </c>
      <c r="H27" s="16">
        <f t="shared" si="1"/>
        <v>1038081.2499999991</v>
      </c>
    </row>
    <row r="28" spans="2:8" x14ac:dyDescent="0.2">
      <c r="B28" s="9" t="s">
        <v>32</v>
      </c>
      <c r="C28" s="12">
        <v>2283991.71</v>
      </c>
      <c r="D28" s="13">
        <v>328117.44</v>
      </c>
      <c r="E28" s="18">
        <f t="shared" ref="E28:E36" si="2">C28+D28</f>
        <v>2612109.15</v>
      </c>
      <c r="F28" s="12">
        <v>1864263.31</v>
      </c>
      <c r="G28" s="12">
        <v>1864263.31</v>
      </c>
      <c r="H28" s="20">
        <f t="shared" si="1"/>
        <v>747845.83999999985</v>
      </c>
    </row>
    <row r="29" spans="2:8" x14ac:dyDescent="0.2">
      <c r="B29" s="9" t="s">
        <v>33</v>
      </c>
      <c r="C29" s="12">
        <v>459323.03</v>
      </c>
      <c r="D29" s="13">
        <v>73961.75</v>
      </c>
      <c r="E29" s="18">
        <f t="shared" si="2"/>
        <v>533284.78</v>
      </c>
      <c r="F29" s="12">
        <v>533284.78</v>
      </c>
      <c r="G29" s="12">
        <v>533284.78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1713815.94</v>
      </c>
      <c r="D30" s="13">
        <v>1492728.27</v>
      </c>
      <c r="E30" s="18">
        <f t="shared" si="2"/>
        <v>3206544.21</v>
      </c>
      <c r="F30" s="12">
        <v>3206544.21</v>
      </c>
      <c r="G30" s="12">
        <v>3206544.21</v>
      </c>
      <c r="H30" s="20">
        <f t="shared" si="1"/>
        <v>0</v>
      </c>
    </row>
    <row r="31" spans="2:8" x14ac:dyDescent="0.2">
      <c r="B31" s="9" t="s">
        <v>35</v>
      </c>
      <c r="C31" s="12">
        <v>131026.4</v>
      </c>
      <c r="D31" s="13">
        <v>11466.74</v>
      </c>
      <c r="E31" s="18">
        <f t="shared" si="2"/>
        <v>142493.13999999998</v>
      </c>
      <c r="F31" s="12">
        <v>142493.14000000001</v>
      </c>
      <c r="G31" s="12">
        <v>142493.14000000001</v>
      </c>
      <c r="H31" s="20">
        <f t="shared" si="1"/>
        <v>0</v>
      </c>
    </row>
    <row r="32" spans="2:8" ht="24" x14ac:dyDescent="0.2">
      <c r="B32" s="9" t="s">
        <v>36</v>
      </c>
      <c r="C32" s="12">
        <v>451676.22</v>
      </c>
      <c r="D32" s="13">
        <v>-15871.73</v>
      </c>
      <c r="E32" s="18">
        <f t="shared" si="2"/>
        <v>435804.49</v>
      </c>
      <c r="F32" s="12">
        <v>435804.49</v>
      </c>
      <c r="G32" s="12">
        <v>435804.49</v>
      </c>
      <c r="H32" s="20">
        <f t="shared" si="1"/>
        <v>0</v>
      </c>
    </row>
    <row r="33" spans="2:8" x14ac:dyDescent="0.2">
      <c r="B33" s="9" t="s">
        <v>37</v>
      </c>
      <c r="C33" s="12">
        <v>404797.01</v>
      </c>
      <c r="D33" s="13">
        <v>-135067.59</v>
      </c>
      <c r="E33" s="18">
        <f t="shared" si="2"/>
        <v>269729.42000000004</v>
      </c>
      <c r="F33" s="12">
        <v>269729.42</v>
      </c>
      <c r="G33" s="12">
        <v>269729.42</v>
      </c>
      <c r="H33" s="20">
        <f t="shared" si="1"/>
        <v>0</v>
      </c>
    </row>
    <row r="34" spans="2:8" x14ac:dyDescent="0.2">
      <c r="B34" s="9" t="s">
        <v>38</v>
      </c>
      <c r="C34" s="12">
        <v>736584.29</v>
      </c>
      <c r="D34" s="13">
        <v>200000</v>
      </c>
      <c r="E34" s="18">
        <f t="shared" si="2"/>
        <v>936584.29</v>
      </c>
      <c r="F34" s="12">
        <v>646348.88</v>
      </c>
      <c r="G34" s="12">
        <v>646348.88</v>
      </c>
      <c r="H34" s="20">
        <f t="shared" si="1"/>
        <v>290235.41000000003</v>
      </c>
    </row>
    <row r="35" spans="2:8" x14ac:dyDescent="0.2">
      <c r="B35" s="9" t="s">
        <v>39</v>
      </c>
      <c r="C35" s="12">
        <v>445038.13</v>
      </c>
      <c r="D35" s="13">
        <v>-289733.33</v>
      </c>
      <c r="E35" s="18">
        <f t="shared" si="2"/>
        <v>155304.79999999999</v>
      </c>
      <c r="F35" s="12">
        <v>155304.79999999999</v>
      </c>
      <c r="G35" s="12">
        <v>155304.79999999999</v>
      </c>
      <c r="H35" s="20">
        <f t="shared" si="1"/>
        <v>0</v>
      </c>
    </row>
    <row r="36" spans="2:8" x14ac:dyDescent="0.2">
      <c r="B36" s="9" t="s">
        <v>40</v>
      </c>
      <c r="C36" s="12">
        <v>1553751.39</v>
      </c>
      <c r="D36" s="13">
        <v>-557500.6</v>
      </c>
      <c r="E36" s="18">
        <f t="shared" si="2"/>
        <v>996250.78999999992</v>
      </c>
      <c r="F36" s="12">
        <v>996250.79</v>
      </c>
      <c r="G36" s="12">
        <v>996250.79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522244.26</v>
      </c>
      <c r="D37" s="16">
        <f>SUM(D38:D46)</f>
        <v>-217737.76</v>
      </c>
      <c r="E37" s="16">
        <f>C37+D37</f>
        <v>304506.5</v>
      </c>
      <c r="F37" s="16">
        <f>SUM(F38:F46)</f>
        <v>304506.5</v>
      </c>
      <c r="G37" s="16">
        <f>SUM(G38:G46)</f>
        <v>304506.5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522244.26</v>
      </c>
      <c r="D38" s="13">
        <v>-217737.76</v>
      </c>
      <c r="E38" s="18">
        <f t="shared" ref="E38:E79" si="3">C38+D38</f>
        <v>304506.5</v>
      </c>
      <c r="F38" s="12">
        <v>304506.5</v>
      </c>
      <c r="G38" s="12">
        <v>304506.5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104250.95</v>
      </c>
      <c r="D47" s="16">
        <f>SUM(D48:D56)</f>
        <v>858987.53999999992</v>
      </c>
      <c r="E47" s="16">
        <f t="shared" si="3"/>
        <v>963238.48999999987</v>
      </c>
      <c r="F47" s="16">
        <f>SUM(F48:F56)</f>
        <v>963238.49</v>
      </c>
      <c r="G47" s="16">
        <f>SUM(G48:G56)</f>
        <v>963238.49</v>
      </c>
      <c r="H47" s="16">
        <f t="shared" si="4"/>
        <v>0</v>
      </c>
    </row>
    <row r="48" spans="2:8" x14ac:dyDescent="0.2">
      <c r="B48" s="9" t="s">
        <v>52</v>
      </c>
      <c r="C48" s="12">
        <v>76019.09</v>
      </c>
      <c r="D48" s="13">
        <v>382490.99</v>
      </c>
      <c r="E48" s="18">
        <f t="shared" si="3"/>
        <v>458510.07999999996</v>
      </c>
      <c r="F48" s="12">
        <v>458510.08000000002</v>
      </c>
      <c r="G48" s="12">
        <v>458510.08000000002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493982.21</v>
      </c>
      <c r="E49" s="18">
        <f t="shared" si="3"/>
        <v>493982.21</v>
      </c>
      <c r="F49" s="12">
        <v>493982.21</v>
      </c>
      <c r="G49" s="12">
        <v>493982.21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28231.86</v>
      </c>
      <c r="D53" s="13">
        <v>-17485.66</v>
      </c>
      <c r="E53" s="18">
        <f t="shared" si="3"/>
        <v>10746.2</v>
      </c>
      <c r="F53" s="12">
        <v>10746.2</v>
      </c>
      <c r="G53" s="12">
        <v>10746.2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1200000</v>
      </c>
      <c r="E57" s="16">
        <f t="shared" si="3"/>
        <v>1200000</v>
      </c>
      <c r="F57" s="16">
        <f>SUM(F58:F60)</f>
        <v>1200000</v>
      </c>
      <c r="G57" s="16">
        <f>SUM(G58:G60)</f>
        <v>600000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1200000</v>
      </c>
      <c r="E58" s="18">
        <f t="shared" si="3"/>
        <v>1200000</v>
      </c>
      <c r="F58" s="12">
        <v>1200000</v>
      </c>
      <c r="G58" s="12">
        <v>600000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42078653.5</v>
      </c>
      <c r="D81" s="22">
        <f>SUM(D73,D69,D61,D57,D47,D37,D27,D17,D9)</f>
        <v>3728958.7099999995</v>
      </c>
      <c r="E81" s="22">
        <f>C81+D81</f>
        <v>45807612.210000001</v>
      </c>
      <c r="F81" s="22">
        <f>SUM(F73,F69,F61,F57,F47,F37,F17,F27,F9)</f>
        <v>44063558.609999999</v>
      </c>
      <c r="G81" s="22">
        <f>SUM(G73,G69,G61,G57,G47,G37,G27,G17,G9)</f>
        <v>43537691.060000002</v>
      </c>
      <c r="H81" s="22">
        <f t="shared" si="5"/>
        <v>1744053.6000000015</v>
      </c>
    </row>
    <row r="83" spans="2:8" s="23" customFormat="1" x14ac:dyDescent="0.2"/>
    <row r="84" spans="2:8" s="23" customFormat="1" x14ac:dyDescent="0.2">
      <c r="E84" s="24"/>
      <c r="H84" s="24"/>
    </row>
    <row r="85" spans="2:8" s="23" customFormat="1" x14ac:dyDescent="0.2">
      <c r="C85" s="24"/>
    </row>
    <row r="86" spans="2:8" s="23" customFormat="1" x14ac:dyDescent="0.2">
      <c r="B86" s="25"/>
      <c r="C86" s="25"/>
      <c r="D86" s="25"/>
      <c r="F86" s="25"/>
    </row>
    <row r="87" spans="2:8" s="23" customFormat="1" x14ac:dyDescent="0.2">
      <c r="B87" s="26" t="s">
        <v>88</v>
      </c>
      <c r="C87" s="25"/>
      <c r="D87" s="25"/>
      <c r="F87" s="26" t="s">
        <v>89</v>
      </c>
    </row>
    <row r="88" spans="2:8" s="23" customFormat="1" x14ac:dyDescent="0.2">
      <c r="B88" s="27" t="s">
        <v>90</v>
      </c>
      <c r="C88" s="25"/>
      <c r="D88" s="25"/>
      <c r="F88" s="27" t="s">
        <v>91</v>
      </c>
    </row>
    <row r="89" spans="2:8" s="23" customFormat="1" x14ac:dyDescent="0.2">
      <c r="E89" s="24"/>
    </row>
    <row r="90" spans="2:8" s="23" customFormat="1" x14ac:dyDescent="0.2">
      <c r="E90" s="24"/>
    </row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cp:lastPrinted>2025-02-04T17:42:39Z</cp:lastPrinted>
  <dcterms:created xsi:type="dcterms:W3CDTF">2019-12-04T16:22:52Z</dcterms:created>
  <dcterms:modified xsi:type="dcterms:W3CDTF">2025-02-04T17:43:04Z</dcterms:modified>
</cp:coreProperties>
</file>